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20" yWindow="-120" windowWidth="23256" windowHeight="13176"/>
  </bookViews>
  <sheets>
    <sheet name="RASH" sheetId="1" r:id="rId1"/>
    <sheet name="Coordonnées des réseaux" sheetId="3" r:id="rId2"/>
  </sheets>
  <externalReferences>
    <externalReference r:id="rId3"/>
  </externalReferences>
  <definedNames>
    <definedName name="liste_établissements">[1]ListeEta!$A$1:$B$82</definedName>
    <definedName name="_xlnm.Print_Area" localSheetId="0">RASH!$A$1:$D$45</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7" i="1" l="1"/>
  <c r="B16" i="1"/>
  <c r="B15" i="1"/>
  <c r="B14" i="1"/>
  <c r="C11" i="1"/>
  <c r="B11" i="1"/>
  <c r="D10" i="1"/>
  <c r="C10" i="1"/>
  <c r="B10" i="1"/>
  <c r="B9" i="1"/>
  <c r="F8" i="1"/>
  <c r="D12" i="1" l="1"/>
</calcChain>
</file>

<file path=xl/sharedStrings.xml><?xml version="1.0" encoding="utf-8"?>
<sst xmlns="http://schemas.openxmlformats.org/spreadsheetml/2006/main" count="154" uniqueCount="128">
  <si>
    <t>1. Identification de l'opérateur</t>
  </si>
  <si>
    <t>NNE</t>
  </si>
  <si>
    <t>Dénomination du pouvoir organisateur</t>
  </si>
  <si>
    <t>Secteur (public ou privé)</t>
  </si>
  <si>
    <t>Adresse du siège social</t>
  </si>
  <si>
    <t>Commune</t>
  </si>
  <si>
    <t>Adresse du siège d'activités</t>
  </si>
  <si>
    <t>Mail</t>
  </si>
  <si>
    <t>Fax</t>
  </si>
  <si>
    <t>Personne de contact</t>
  </si>
  <si>
    <t>Boîte</t>
  </si>
  <si>
    <t>Fédération</t>
  </si>
  <si>
    <t>Moyens en personnel (Montant des frais globaux de personnel affecté à l’ensemble des missions liées à l’agrément/secteur concerné, en ce compris pour les bénévoles ou le personnel hors cadre)</t>
  </si>
  <si>
    <t>Nombre d'ETP affectés aux missions liées à l'agrément</t>
  </si>
  <si>
    <t xml:space="preserve">Personnel </t>
  </si>
  <si>
    <t>Activités</t>
  </si>
  <si>
    <t xml:space="preserve">4. Données particulières </t>
  </si>
  <si>
    <t>Dénomination de l'opérateur</t>
  </si>
  <si>
    <t>Téléphone</t>
  </si>
  <si>
    <t>public</t>
  </si>
  <si>
    <t>3. Bénéficiaires (nombre)</t>
  </si>
  <si>
    <t xml:space="preserve">associatif/privé </t>
  </si>
  <si>
    <t xml:space="preserve">Nombre de conventions 
</t>
  </si>
  <si>
    <t xml:space="preserve">2. Activités réalisées </t>
  </si>
  <si>
    <t>Chapitre 12</t>
  </si>
  <si>
    <t xml:space="preserve">Nombre global d'heures de formation continue du personnel
</t>
  </si>
  <si>
    <t>Travail de mise en réseau </t>
  </si>
  <si>
    <t>groupes thématiques</t>
  </si>
  <si>
    <t>autres(dont intervisions, groupes de travail, etc.)</t>
  </si>
  <si>
    <t xml:space="preserve">5. Auto-évaluation - bonnes pratiques </t>
  </si>
  <si>
    <t>Cette rubrique est complétée automatiquement après</t>
  </si>
  <si>
    <t>la sélection de la dénomination de l'opérateur.</t>
  </si>
  <si>
    <t>N° de titre de fonctionnement (INAMI)</t>
  </si>
  <si>
    <t>Dénomination du pouvoir organisateur &gt;</t>
  </si>
  <si>
    <t>&lt;======</t>
  </si>
  <si>
    <t>Sélectionnez en premier votre organisme OPERATEUR.</t>
  </si>
  <si>
    <t>Nom Rue | Numéro Rue | Boîte éventuelle</t>
  </si>
  <si>
    <t>Code Postal | Nom Commune</t>
  </si>
  <si>
    <t>NNE (Siège social)</t>
  </si>
  <si>
    <t>Adresse rue</t>
  </si>
  <si>
    <t>Numéro rue</t>
  </si>
  <si>
    <t>Code Postal</t>
  </si>
  <si>
    <t>MONS</t>
  </si>
  <si>
    <t>ID Administration</t>
  </si>
  <si>
    <t>Secteur (public/privé)</t>
  </si>
  <si>
    <t>TELEPHONE</t>
  </si>
  <si>
    <t>Prive</t>
  </si>
  <si>
    <t>ASBL ASARBW</t>
  </si>
  <si>
    <t>Avenue du Belloy</t>
  </si>
  <si>
    <t xml:space="preserve"> WAVRE</t>
  </si>
  <si>
    <t xml:space="preserve">coordination@asarbw.info </t>
  </si>
  <si>
    <t>0474/96 30 40</t>
  </si>
  <si>
    <t>Dominique Theys</t>
  </si>
  <si>
    <t>ASBL CAHO</t>
  </si>
  <si>
    <t>Rue Despars</t>
  </si>
  <si>
    <t xml:space="preserve"> TOURNAI</t>
  </si>
  <si>
    <t>lacaho@gmail.com</t>
  </si>
  <si>
    <t>069/56 00 04</t>
  </si>
  <si>
    <t>Benoît Brouillard</t>
  </si>
  <si>
    <t>LIEGE</t>
  </si>
  <si>
    <t>ASBL CAPC</t>
  </si>
  <si>
    <t>Grand Rue</t>
  </si>
  <si>
    <t>CHATELET</t>
  </si>
  <si>
    <t>caroline.debaille@asblcapc.org</t>
  </si>
  <si>
    <t>071/86 15 06</t>
  </si>
  <si>
    <t>Caroline Debaille</t>
  </si>
  <si>
    <t>ASBL CLA</t>
  </si>
  <si>
    <t xml:space="preserve">Rue du Luxembourg </t>
  </si>
  <si>
    <t>MARCHE-EN-FAMENNE</t>
  </si>
  <si>
    <t>coluxas.asbl@gmail.com</t>
  </si>
  <si>
    <t>0498/ 46 46 26</t>
  </si>
  <si>
    <t>ASBL RAMBO</t>
  </si>
  <si>
    <t xml:space="preserve">Rue de la Seuwe </t>
  </si>
  <si>
    <t>ramboasbl@gmail.com</t>
  </si>
  <si>
    <t>065/87 42 97</t>
  </si>
  <si>
    <t>Delphine Hellemans</t>
  </si>
  <si>
    <t>ASBL RASAC</t>
  </si>
  <si>
    <t>Rue des Bleuets</t>
  </si>
  <si>
    <t>CHAPELLE-LEZ-HERLAIMONT</t>
  </si>
  <si>
    <t>asblrasac@hotmail.com</t>
  </si>
  <si>
    <t>0473/48 57 47</t>
  </si>
  <si>
    <t>Sophie Foucart</t>
  </si>
  <si>
    <t>asbl RASSAEF</t>
  </si>
  <si>
    <t>Rue de Dinant</t>
  </si>
  <si>
    <t xml:space="preserve"> VERVIERS</t>
  </si>
  <si>
    <t xml:space="preserve">rassaef@gmail.com </t>
  </si>
  <si>
    <t xml:space="preserve">087/22.38.78 </t>
  </si>
  <si>
    <t>Sara Sarlet</t>
  </si>
  <si>
    <t>RELIA (ASBL PFPL)</t>
  </si>
  <si>
    <t xml:space="preserve">Quai des Ardennes </t>
  </si>
  <si>
    <t>relia@pfpl.be</t>
  </si>
  <si>
    <t>04/344 43 86</t>
  </si>
  <si>
    <t>Frédéric Gustin</t>
  </si>
  <si>
    <t>RELIA (ASBL PFPL) Zone 4</t>
  </si>
  <si>
    <t>ASBL RAF</t>
  </si>
  <si>
    <t>Réseau Assuétudes des Fagnes</t>
  </si>
  <si>
    <t xml:space="preserve">Boulevard Louise </t>
  </si>
  <si>
    <t>CHIMAY</t>
  </si>
  <si>
    <t>asblraf@live.be</t>
  </si>
  <si>
    <t>Sophie Valentin</t>
  </si>
  <si>
    <t>RELIA (ASBL PFPL) Zone 5</t>
  </si>
  <si>
    <t xml:space="preserve">ASBL Rasanam </t>
  </si>
  <si>
    <t>réseau d’aide et de soins spécialisés en assuétudes de l’arrondissement de Namur</t>
  </si>
  <si>
    <t xml:space="preserve">Rue Saint-Hubert </t>
  </si>
  <si>
    <t>DAVE</t>
  </si>
  <si>
    <t>coordination@rasanam.be</t>
  </si>
  <si>
    <t>0486/25 36 09</t>
  </si>
  <si>
    <t>Christine Marsigny</t>
  </si>
  <si>
    <t>Christelle Théâte</t>
  </si>
  <si>
    <t xml:space="preserve">0491/079 886 </t>
  </si>
  <si>
    <t>reliazone4@gmail.com</t>
  </si>
  <si>
    <t xml:space="preserve">Nombre de membres du réseau relevant du secteur "membres"
</t>
  </si>
  <si>
    <t>0497/82 65 60</t>
  </si>
  <si>
    <t>N° d'identification AViQ</t>
  </si>
  <si>
    <t xml:space="preserve">Réseaux Assuétudes
                    Rapport d'activités Exercice 2019
</t>
  </si>
  <si>
    <t>Rue des Trois Ponts</t>
  </si>
  <si>
    <t>HUY</t>
  </si>
  <si>
    <t>Comité de Pilotage du RéLiA</t>
  </si>
  <si>
    <t>Atelier Assuétudes en Zone 4 + Représentation du RéLiA lors de réunions (PWST, Comité réseau 107, interventions extérieures)</t>
  </si>
  <si>
    <t>4 + 9 = 13 réunions</t>
  </si>
  <si>
    <t>Intervision, Risquer Moins, Atelier alcool, Jeunes et consommation, Capteur logement, Réalism</t>
  </si>
  <si>
    <t>39 h (Eladeb, PBI, Parole d'enfant, MDFT)</t>
  </si>
  <si>
    <t>1 pour le RéLiA</t>
  </si>
  <si>
    <t xml:space="preserve">20 pour le RéLiA dont 3 en zone 4 </t>
  </si>
  <si>
    <t>13 pour le RéLiA dont 2 spécifiques à la zone 4</t>
  </si>
  <si>
    <t>36 pour le RéLiA dont 12 en zone 4</t>
  </si>
  <si>
    <t>33 449,76 € subsidié via l'agrément</t>
  </si>
  <si>
    <t xml:space="preserve">Points forts/Difficultés/Opportunités :
=&gt; Evaluation dans le cadre du Plan d'action (Amélioration des pratiques et selon un mode d'évaluation participative)
=&gt; Outil : identifier un item du projet du réseau  pour lequel une bonne pratique est mise en évidence: diffusion de l'outil "Question d'alcool, où s'adresser?" au sein des 5 fonctions du Projet Fusion Liège et auprès de la première ligne avec l'aide précieuse du GLS. et un item pour lequel des difficultés de mise en place ont été observées que ce soit au niveau méthodologie ou nouveaux développements ou organisation ou objectifs: préavis des coordinateurs du RéLiA et conditions de travail non propices à l'exercice de leur fonction durant les préavis. Le manque de visibilité sur le budget prévisionnel a également été une difficulté dans l'organisation du RéLiA.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</si>
</sst>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Arial"/>
      <family val="2"/>
    </font>
    <font>
      <b/>
      <sz val="14"/>
      <color theme="0"/>
      <name val="Arial"/>
      <family val="2"/>
    </font>
    <font>
      <sz val="10"/>
      <name val="Arial"/>
      <family val="2"/>
    </font>
    <font>
      <sz val="11"/>
      <color theme="4" tint="0.79998168889431442"/>
      <name val="Calibri"/>
      <family val="2"/>
      <scheme val="minor"/>
    </font>
    <font>
      <i/>
      <sz val="11"/>
      <color theme="1"/>
      <name val="Calibri"/>
      <family val="2"/>
      <scheme val="minor"/>
    </font>
    <font>
      <sz val="10"/>
      <color theme="1"/>
      <name val="Calibri"/>
      <family val="2"/>
      <scheme val="minor"/>
    </font>
    <font>
      <u/>
      <sz val="11"/>
      <color theme="10"/>
      <name val="Calibri"/>
      <family val="2"/>
    </font>
    <font>
      <u/>
      <sz val="10"/>
      <color theme="10"/>
      <name val="Calibri"/>
      <family val="2"/>
    </font>
  </fonts>
  <fills count="1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4"/>
      </patternFill>
    </fill>
    <fill>
      <patternFill patternType="solid">
        <fgColor rgb="FFDBE5F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4">
    <xf numFmtId="0" fontId="0" fillId="0" borderId="0"/>
    <xf numFmtId="0" fontId="3"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3" borderId="2" applyBorder="0" applyAlignment="0"/>
    <xf numFmtId="0" fontId="6" fillId="0" borderId="0"/>
    <xf numFmtId="0" fontId="10" fillId="0" borderId="0" applyNumberFormat="0" applyFill="0" applyBorder="0" applyAlignment="0" applyProtection="0">
      <alignment vertical="top"/>
      <protection locked="0"/>
    </xf>
  </cellStyleXfs>
  <cellXfs count="63">
    <xf numFmtId="0" fontId="0" fillId="0" borderId="0" xfId="0"/>
    <xf numFmtId="0" fontId="1" fillId="3" borderId="1" xfId="2" applyBorder="1"/>
    <xf numFmtId="0" fontId="2" fillId="0" borderId="0" xfId="0" applyFont="1"/>
    <xf numFmtId="0" fontId="0" fillId="7" borderId="1" xfId="6" applyFont="1" applyBorder="1" applyProtection="1"/>
    <xf numFmtId="0" fontId="0" fillId="9" borderId="1" xfId="8" applyFont="1" applyBorder="1" applyAlignment="1" applyProtection="1">
      <alignment horizontal="center" vertical="center" wrapText="1"/>
    </xf>
    <xf numFmtId="0" fontId="1" fillId="5" borderId="1" xfId="4" applyFont="1" applyBorder="1" applyAlignment="1" applyProtection="1">
      <alignment horizontal="center" wrapText="1"/>
    </xf>
    <xf numFmtId="0" fontId="0" fillId="12" borderId="0" xfId="0" applyFill="1"/>
    <xf numFmtId="0" fontId="8" fillId="3" borderId="1" xfId="2" applyFont="1" applyBorder="1"/>
    <xf numFmtId="0" fontId="9" fillId="0" borderId="0" xfId="0" applyFont="1" applyFill="1" applyBorder="1" applyProtection="1"/>
    <xf numFmtId="0" fontId="9" fillId="0" borderId="0" xfId="0" applyFont="1" applyBorder="1"/>
    <xf numFmtId="0" fontId="11" fillId="0" borderId="0" xfId="13" applyFont="1" applyBorder="1" applyAlignment="1" applyProtection="1"/>
    <xf numFmtId="0" fontId="9" fillId="0" borderId="0" xfId="0" applyFont="1" applyFill="1" applyBorder="1"/>
    <xf numFmtId="0" fontId="9" fillId="12" borderId="0" xfId="0" applyFont="1" applyFill="1" applyBorder="1" applyAlignment="1">
      <alignment vertical="top"/>
    </xf>
    <xf numFmtId="0" fontId="0" fillId="0" borderId="0" xfId="0" applyFill="1"/>
    <xf numFmtId="0" fontId="9" fillId="0" borderId="0" xfId="0" applyFont="1" applyBorder="1" applyAlignment="1">
      <alignment horizontal="left"/>
    </xf>
    <xf numFmtId="0" fontId="11" fillId="0" borderId="0" xfId="13" applyFont="1" applyFill="1" applyBorder="1" applyAlignment="1" applyProtection="1"/>
    <xf numFmtId="0" fontId="9" fillId="14" borderId="0" xfId="0" applyFont="1" applyFill="1" applyBorder="1" applyProtection="1"/>
    <xf numFmtId="0" fontId="9" fillId="0" borderId="0" xfId="0" applyFont="1" applyFill="1" applyBorder="1" applyAlignment="1">
      <alignment horizontal="left"/>
    </xf>
    <xf numFmtId="0" fontId="1" fillId="13" borderId="1" xfId="2" applyFill="1" applyBorder="1"/>
    <xf numFmtId="0" fontId="0" fillId="3" borderId="1" xfId="2" applyFont="1" applyBorder="1"/>
    <xf numFmtId="0" fontId="7" fillId="3" borderId="1" xfId="2" applyFont="1" applyBorder="1"/>
    <xf numFmtId="0" fontId="2" fillId="3" borderId="1" xfId="2" applyFont="1" applyBorder="1"/>
    <xf numFmtId="0" fontId="0" fillId="3" borderId="1" xfId="2" applyFont="1" applyBorder="1" applyAlignment="1">
      <alignment horizontal="left"/>
    </xf>
    <xf numFmtId="0" fontId="1" fillId="3" borderId="1" xfId="2" applyBorder="1" applyAlignment="1">
      <alignment horizontal="left"/>
    </xf>
    <xf numFmtId="0" fontId="1" fillId="5" borderId="1" xfId="4" applyFont="1" applyBorder="1" applyAlignment="1" applyProtection="1">
      <alignment horizontal="center" vertical="center" wrapText="1"/>
    </xf>
    <xf numFmtId="0" fontId="2" fillId="5" borderId="1" xfId="4" applyFont="1" applyBorder="1" applyAlignment="1" applyProtection="1">
      <alignment horizontal="center" vertical="center" wrapText="1"/>
    </xf>
    <xf numFmtId="0" fontId="2" fillId="5" borderId="1" xfId="4" applyFont="1" applyBorder="1" applyAlignment="1" applyProtection="1">
      <alignment horizontal="center" wrapText="1"/>
    </xf>
    <xf numFmtId="2" fontId="0" fillId="5" borderId="1" xfId="4" applyNumberFormat="1" applyFont="1" applyBorder="1" applyAlignment="1" applyProtection="1">
      <alignment horizontal="center" vertical="center"/>
    </xf>
    <xf numFmtId="2" fontId="1" fillId="5" borderId="1" xfId="4" applyNumberFormat="1" applyBorder="1" applyAlignment="1" applyProtection="1">
      <alignment horizontal="center" vertical="center"/>
    </xf>
    <xf numFmtId="164" fontId="0" fillId="5" borderId="1" xfId="4" applyNumberFormat="1" applyFont="1" applyBorder="1" applyAlignment="1" applyProtection="1">
      <alignment horizontal="center" vertical="center" wrapText="1"/>
    </xf>
    <xf numFmtId="164" fontId="1" fillId="5" borderId="1" xfId="4" applyNumberFormat="1" applyBorder="1" applyAlignment="1" applyProtection="1">
      <alignment horizontal="center" vertical="center" wrapText="1"/>
    </xf>
    <xf numFmtId="0" fontId="1" fillId="5" borderId="1" xfId="4" applyBorder="1" applyAlignment="1" applyProtection="1">
      <alignment horizontal="left" wrapText="1"/>
    </xf>
    <xf numFmtId="0" fontId="1" fillId="5" borderId="1" xfId="4" applyBorder="1" applyAlignment="1" applyProtection="1">
      <alignment horizontal="center" wrapText="1"/>
    </xf>
    <xf numFmtId="0" fontId="0" fillId="5" borderId="1" xfId="4" applyFont="1" applyBorder="1" applyAlignment="1" applyProtection="1">
      <alignment horizontal="center" vertical="center" wrapText="1"/>
    </xf>
    <xf numFmtId="0" fontId="1" fillId="5" borderId="1" xfId="4" applyBorder="1" applyAlignment="1" applyProtection="1">
      <alignment horizontal="left" vertical="top" wrapText="1"/>
    </xf>
    <xf numFmtId="0" fontId="1" fillId="5" borderId="1" xfId="4" applyBorder="1" applyAlignment="1"/>
    <xf numFmtId="0" fontId="1" fillId="7" borderId="1" xfId="6" applyBorder="1" applyProtection="1">
      <protection locked="0"/>
    </xf>
    <xf numFmtId="0" fontId="0" fillId="0" borderId="1" xfId="0" applyBorder="1"/>
    <xf numFmtId="0" fontId="1" fillId="5" borderId="1" xfId="4" applyBorder="1" applyAlignment="1" applyProtection="1">
      <alignment horizontal="left" vertical="top" wrapText="1"/>
    </xf>
    <xf numFmtId="0" fontId="1" fillId="5" borderId="1" xfId="4" applyBorder="1" applyAlignment="1" applyProtection="1">
      <alignment horizontal="left" vertical="top"/>
    </xf>
    <xf numFmtId="0" fontId="0" fillId="5" borderId="1" xfId="4" applyFont="1" applyBorder="1" applyAlignment="1" applyProtection="1">
      <alignment horizontal="center" vertical="center" wrapText="1"/>
    </xf>
    <xf numFmtId="2" fontId="0" fillId="11" borderId="1" xfId="10" applyNumberFormat="1" applyFont="1" applyBorder="1" applyAlignment="1" applyProtection="1">
      <alignment vertical="top" wrapText="1"/>
    </xf>
    <xf numFmtId="2" fontId="1" fillId="11" borderId="1" xfId="10" applyNumberFormat="1" applyBorder="1" applyAlignment="1" applyProtection="1">
      <alignment vertical="top" wrapText="1"/>
    </xf>
    <xf numFmtId="0" fontId="2" fillId="5" borderId="1" xfId="4" applyFont="1" applyBorder="1" applyAlignment="1" applyProtection="1">
      <alignment horizontal="center" wrapText="1"/>
    </xf>
    <xf numFmtId="0" fontId="3" fillId="10" borderId="1" xfId="9" applyBorder="1" applyAlignment="1" applyProtection="1">
      <alignment horizontal="center" vertical="center" wrapText="1"/>
    </xf>
    <xf numFmtId="0" fontId="5" fillId="8" borderId="1" xfId="7" applyFont="1" applyBorder="1" applyAlignment="1" applyProtection="1">
      <alignment horizontal="center" vertical="center" wrapText="1"/>
    </xf>
    <xf numFmtId="2" fontId="0" fillId="9" borderId="1" xfId="8" applyNumberFormat="1" applyFont="1" applyBorder="1" applyAlignment="1" applyProtection="1">
      <alignment horizontal="left" vertical="top"/>
    </xf>
    <xf numFmtId="0" fontId="5" fillId="6" borderId="1" xfId="5" applyFont="1" applyBorder="1" applyAlignment="1" applyProtection="1">
      <alignment horizontal="center" vertical="center" wrapText="1"/>
    </xf>
    <xf numFmtId="0" fontId="1" fillId="5" borderId="1" xfId="4" applyBorder="1" applyAlignment="1" applyProtection="1">
      <alignment horizontal="left" vertical="top" wrapText="1"/>
    </xf>
    <xf numFmtId="0" fontId="1" fillId="5" borderId="1" xfId="4" applyBorder="1" applyAlignment="1" applyProtection="1">
      <alignment horizontal="left" vertical="top"/>
    </xf>
    <xf numFmtId="0" fontId="0" fillId="9" borderId="1" xfId="8" applyNumberFormat="1" applyFont="1" applyBorder="1" applyAlignment="1" applyProtection="1">
      <alignment horizontal="center" vertical="center" wrapText="1"/>
    </xf>
    <xf numFmtId="0" fontId="0" fillId="5" borderId="1" xfId="4" applyFont="1" applyBorder="1" applyAlignment="1" applyProtection="1">
      <alignment horizontal="center" vertical="center" wrapText="1"/>
    </xf>
    <xf numFmtId="0" fontId="0" fillId="0" borderId="1" xfId="0" applyBorder="1" applyAlignment="1">
      <alignment horizontal="center" vertical="center" wrapText="1"/>
    </xf>
    <xf numFmtId="0" fontId="0" fillId="12" borderId="1" xfId="2" applyFont="1" applyFill="1" applyBorder="1"/>
    <xf numFmtId="0" fontId="4" fillId="0" borderId="1" xfId="0" applyFont="1" applyBorder="1" applyAlignment="1" applyProtection="1">
      <alignment horizontal="center" vertical="center" wrapText="1"/>
    </xf>
    <xf numFmtId="0" fontId="0" fillId="0" borderId="1" xfId="0" applyBorder="1"/>
    <xf numFmtId="0" fontId="1" fillId="7" borderId="1" xfId="6" applyBorder="1" applyProtection="1">
      <protection locked="0"/>
    </xf>
    <xf numFmtId="0" fontId="5" fillId="4" borderId="1" xfId="3" applyFont="1" applyBorder="1" applyAlignment="1" applyProtection="1">
      <alignment horizontal="center" vertical="center" wrapText="1"/>
    </xf>
    <xf numFmtId="0" fontId="5" fillId="2" borderId="1" xfId="1" applyFont="1" applyBorder="1" applyAlignment="1" applyProtection="1">
      <alignment horizontal="center" vertical="center" wrapText="1"/>
    </xf>
    <xf numFmtId="0" fontId="1" fillId="3" borderId="1" xfId="2" applyBorder="1" applyAlignment="1">
      <alignment vertical="top"/>
    </xf>
    <xf numFmtId="0" fontId="1" fillId="5" borderId="1" xfId="4" applyBorder="1" applyAlignment="1" applyProtection="1">
      <alignment horizontal="center" vertical="center" wrapText="1"/>
    </xf>
    <xf numFmtId="0" fontId="0" fillId="7" borderId="1" xfId="6" applyFont="1" applyBorder="1" applyAlignment="1" applyProtection="1">
      <alignment horizontal="center" wrapText="1"/>
    </xf>
    <xf numFmtId="0" fontId="1" fillId="7" borderId="1" xfId="6" applyBorder="1" applyAlignment="1" applyProtection="1">
      <alignment horizontal="center" wrapText="1"/>
    </xf>
  </cellXfs>
  <cellStyles count="14">
    <cellStyle name="20 % - Accent1" xfId="2" builtinId="30"/>
    <cellStyle name="20 % - Accent2" xfId="4" builtinId="34"/>
    <cellStyle name="20 % - Accent3" xfId="6" builtinId="38"/>
    <cellStyle name="20 % - Accent4" xfId="8" builtinId="42"/>
    <cellStyle name="20 % - Accent6" xfId="10" builtinId="50"/>
    <cellStyle name="Accent1" xfId="1" builtinId="29"/>
    <cellStyle name="Accent2" xfId="3" builtinId="33"/>
    <cellStyle name="Accent3" xfId="5" builtinId="37"/>
    <cellStyle name="Accent4" xfId="7" builtinId="41"/>
    <cellStyle name="Accent6" xfId="9" builtinId="49"/>
    <cellStyle name="Lien hypertexte" xfId="13" builtinId="8"/>
    <cellStyle name="Normal" xfId="0" builtinId="0"/>
    <cellStyle name="Normal 2" xfId="12"/>
    <cellStyle name="Style 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0</xdr:row>
      <xdr:rowOff>104658</xdr:rowOff>
    </xdr:from>
    <xdr:to>
      <xdr:col>0</xdr:col>
      <xdr:colOff>2586992</xdr:colOff>
      <xdr:row>0</xdr:row>
      <xdr:rowOff>742949</xdr:rowOff>
    </xdr:to>
    <xdr:pic>
      <xdr:nvPicPr>
        <xdr:cNvPr id="5" name="Imag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04658"/>
          <a:ext cx="2506982" cy="6382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statistique 2011"/>
      <sheetName val="ListeEta"/>
      <sheetName val="Feuil4"/>
    </sheetNames>
    <sheetDataSet>
      <sheetData sheetId="0" refreshError="1"/>
      <sheetData sheetId="1" refreshError="1">
        <row r="1">
          <cell r="A1" t="str">
            <v>IDEta</v>
          </cell>
          <cell r="B1" t="str">
            <v>Dénom</v>
          </cell>
        </row>
        <row r="2">
          <cell r="A2">
            <v>0</v>
          </cell>
          <cell r="B2" t="str">
            <v>Encodez le numéro d'agrément à droite -----&gt;
(voir liste dans feuille 'listeEta')</v>
          </cell>
        </row>
        <row r="3">
          <cell r="A3">
            <v>101</v>
          </cell>
          <cell r="B3" t="str">
            <v>Accueil Famenne</v>
          </cell>
        </row>
        <row r="4">
          <cell r="A4">
            <v>102</v>
          </cell>
          <cell r="B4" t="str">
            <v>Maison d'accueil Dominique Pire</v>
          </cell>
        </row>
        <row r="5">
          <cell r="A5">
            <v>104</v>
          </cell>
          <cell r="B5" t="str">
            <v>Au logis</v>
          </cell>
        </row>
        <row r="6">
          <cell r="A6">
            <v>105</v>
          </cell>
          <cell r="B6" t="str">
            <v>Maison d’accueil pour hommes "Avec toit"</v>
          </cell>
        </row>
        <row r="7">
          <cell r="A7">
            <v>106</v>
          </cell>
          <cell r="B7" t="str">
            <v>La consoude - Les Oliviers (C.P.A.S. de Tournai)</v>
          </cell>
        </row>
        <row r="8">
          <cell r="A8">
            <v>107</v>
          </cell>
          <cell r="B8" t="str">
            <v>Solidarité femmes et refuge pour femmes battues</v>
          </cell>
        </row>
        <row r="9">
          <cell r="A9">
            <v>108</v>
          </cell>
          <cell r="B9" t="str">
            <v>Communauté Emmaüs</v>
          </cell>
        </row>
        <row r="10">
          <cell r="A10">
            <v>109</v>
          </cell>
          <cell r="B10" t="str">
            <v>Domaine de Banalbois</v>
          </cell>
        </row>
        <row r="11">
          <cell r="A11">
            <v>111</v>
          </cell>
          <cell r="B11" t="str">
            <v>Emmaüs - Le Bizet</v>
          </cell>
        </row>
        <row r="12">
          <cell r="A12">
            <v>112</v>
          </cell>
          <cell r="B12" t="str">
            <v>Ferme de l'Aubligneux</v>
          </cell>
        </row>
        <row r="13">
          <cell r="A13">
            <v>113</v>
          </cell>
          <cell r="B13" t="str">
            <v>L'abri</v>
          </cell>
        </row>
        <row r="14">
          <cell r="A14">
            <v>114</v>
          </cell>
          <cell r="B14" t="str">
            <v>L'accueil</v>
          </cell>
        </row>
        <row r="15">
          <cell r="A15">
            <v>115</v>
          </cell>
          <cell r="B15" t="str">
            <v>L'églantier</v>
          </cell>
        </row>
        <row r="16">
          <cell r="A16">
            <v>116</v>
          </cell>
          <cell r="B16" t="str">
            <v>L'étape</v>
          </cell>
        </row>
        <row r="17">
          <cell r="A17">
            <v>117</v>
          </cell>
          <cell r="B17" t="str">
            <v>L'îlot</v>
          </cell>
        </row>
        <row r="18">
          <cell r="A18">
            <v>118</v>
          </cell>
          <cell r="B18" t="str">
            <v>La Traille</v>
          </cell>
        </row>
        <row r="19">
          <cell r="A19">
            <v>119</v>
          </cell>
          <cell r="B19" t="str">
            <v>La moisson</v>
          </cell>
        </row>
        <row r="20">
          <cell r="A20">
            <v>120</v>
          </cell>
          <cell r="B20" t="str">
            <v>Le Figuier</v>
          </cell>
        </row>
        <row r="21">
          <cell r="A21">
            <v>121</v>
          </cell>
          <cell r="B21" t="str">
            <v>Les quatre vents</v>
          </cell>
        </row>
        <row r="22">
          <cell r="A22">
            <v>122</v>
          </cell>
          <cell r="B22" t="str">
            <v>Les semailles</v>
          </cell>
        </row>
        <row r="23">
          <cell r="A23">
            <v>123</v>
          </cell>
          <cell r="B23" t="str">
            <v>Maison d'accueil Les Trieux</v>
          </cell>
        </row>
        <row r="24">
          <cell r="A24">
            <v>124</v>
          </cell>
          <cell r="B24" t="str">
            <v>Maison d'accueil des Sans Logis</v>
          </cell>
        </row>
        <row r="25">
          <cell r="A25">
            <v>125</v>
          </cell>
          <cell r="B25" t="str">
            <v>La Traverse</v>
          </cell>
        </row>
        <row r="26">
          <cell r="A26">
            <v>127</v>
          </cell>
          <cell r="B26" t="str">
            <v>Le Triangle</v>
          </cell>
        </row>
        <row r="27">
          <cell r="A27">
            <v>128</v>
          </cell>
          <cell r="B27" t="str">
            <v>Maison du pain (Maison d’accueil)</v>
          </cell>
        </row>
        <row r="28">
          <cell r="A28">
            <v>129</v>
          </cell>
          <cell r="B28" t="str">
            <v>Maison familiale (Maison d’accueil)</v>
          </cell>
        </row>
        <row r="29">
          <cell r="A29">
            <v>130</v>
          </cell>
          <cell r="B29" t="str">
            <v>Maison Marie-Louise (Maison d’accueil)</v>
          </cell>
        </row>
        <row r="30">
          <cell r="A30">
            <v>131</v>
          </cell>
          <cell r="B30" t="str">
            <v>Maison Saint-Paul</v>
          </cell>
        </row>
        <row r="31">
          <cell r="A31">
            <v>132</v>
          </cell>
          <cell r="B31" t="str">
            <v>Thaïs</v>
          </cell>
        </row>
        <row r="32">
          <cell r="A32">
            <v>133</v>
          </cell>
          <cell r="B32" t="str">
            <v>Le tremplin</v>
          </cell>
        </row>
        <row r="33">
          <cell r="A33">
            <v>134</v>
          </cell>
          <cell r="B33" t="str">
            <v>Collectif contre les violences familiales et l'exclusion</v>
          </cell>
        </row>
        <row r="34">
          <cell r="A34">
            <v>136</v>
          </cell>
          <cell r="B34" t="str">
            <v>Service d'entraide familiale</v>
          </cell>
        </row>
        <row r="35">
          <cell r="A35">
            <v>137</v>
          </cell>
          <cell r="B35" t="str">
            <v>Soleil du coeur</v>
          </cell>
        </row>
        <row r="36">
          <cell r="A36">
            <v>138</v>
          </cell>
          <cell r="B36" t="str">
            <v>Terre Nouvelle</v>
          </cell>
        </row>
        <row r="37">
          <cell r="A37">
            <v>139</v>
          </cell>
          <cell r="B37" t="str">
            <v>Sürya</v>
          </cell>
        </row>
        <row r="38">
          <cell r="A38">
            <v>140</v>
          </cell>
          <cell r="B38" t="str">
            <v>L'Oasis</v>
          </cell>
        </row>
        <row r="39">
          <cell r="A39">
            <v>142</v>
          </cell>
          <cell r="B39" t="str">
            <v>Le Goéland</v>
          </cell>
        </row>
        <row r="40">
          <cell r="A40">
            <v>143</v>
          </cell>
          <cell r="B40" t="str">
            <v>Aux chênes de Mambré</v>
          </cell>
        </row>
        <row r="41">
          <cell r="A41">
            <v>145</v>
          </cell>
          <cell r="B41" t="str">
            <v>Oxygène</v>
          </cell>
        </row>
        <row r="42">
          <cell r="A42">
            <v>146</v>
          </cell>
          <cell r="B42" t="str">
            <v>Hôtel social du C.P.A.S. de Charleroi</v>
          </cell>
        </row>
        <row r="43">
          <cell r="A43">
            <v>147</v>
          </cell>
          <cell r="B43" t="str">
            <v>Maison maternelle Paul Henricot</v>
          </cell>
        </row>
        <row r="44">
          <cell r="A44">
            <v>148</v>
          </cell>
          <cell r="B44" t="str">
            <v>Maison maternelle du Brabant wallon</v>
          </cell>
        </row>
        <row r="45">
          <cell r="A45">
            <v>149</v>
          </cell>
          <cell r="B45" t="str">
            <v>Le foyer familial</v>
          </cell>
        </row>
        <row r="46">
          <cell r="A46">
            <v>150</v>
          </cell>
          <cell r="B46" t="str">
            <v>Maison maternelle Fernand Philippe (Maison d’accueil)</v>
          </cell>
        </row>
        <row r="47">
          <cell r="A47">
            <v>151</v>
          </cell>
          <cell r="B47" t="str">
            <v>Espoir</v>
          </cell>
        </row>
        <row r="48">
          <cell r="A48">
            <v>152</v>
          </cell>
          <cell r="B48" t="str">
            <v>Le Kangourou</v>
          </cell>
        </row>
        <row r="49">
          <cell r="A49">
            <v>153</v>
          </cell>
          <cell r="B49" t="str">
            <v>La Maison maternelle de Mouscron</v>
          </cell>
        </row>
        <row r="50">
          <cell r="A50">
            <v>154</v>
          </cell>
          <cell r="B50" t="str">
            <v>L'Espérance</v>
          </cell>
        </row>
        <row r="51">
          <cell r="A51">
            <v>155</v>
          </cell>
          <cell r="B51" t="str">
            <v>La Maison heureuse</v>
          </cell>
        </row>
        <row r="52">
          <cell r="A52">
            <v>156</v>
          </cell>
          <cell r="B52" t="str">
            <v>Maison des sans-logis pour femmes</v>
          </cell>
        </row>
        <row r="53">
          <cell r="A53">
            <v>157</v>
          </cell>
          <cell r="B53" t="str">
            <v>L'Archée</v>
          </cell>
        </row>
        <row r="54">
          <cell r="A54">
            <v>158</v>
          </cell>
          <cell r="B54" t="str">
            <v>L'Hôtel maternel</v>
          </cell>
        </row>
        <row r="55">
          <cell r="A55">
            <v>159</v>
          </cell>
          <cell r="B55" t="str">
            <v>Maison d'accueil pour femmes et enfants "Arche d'Alliance"</v>
          </cell>
        </row>
        <row r="56">
          <cell r="A56">
            <v>161</v>
          </cell>
          <cell r="B56" t="str">
            <v>Maison d’accueil du C.P.A.S. de Mons</v>
          </cell>
        </row>
        <row r="57">
          <cell r="A57">
            <v>205</v>
          </cell>
          <cell r="B57" t="str">
            <v>Maison de vie communautaire "Avec Toit"</v>
          </cell>
        </row>
        <row r="58">
          <cell r="A58">
            <v>210</v>
          </cell>
          <cell r="B58" t="str">
            <v>Emmaüs</v>
          </cell>
        </row>
        <row r="59">
          <cell r="A59">
            <v>211</v>
          </cell>
          <cell r="B59" t="str">
            <v>La Source (Maison de vie communautaire)</v>
          </cell>
        </row>
        <row r="60">
          <cell r="A60">
            <v>224</v>
          </cell>
          <cell r="B60" t="str">
            <v>Maison de vie communautaire des Sans Logis</v>
          </cell>
        </row>
        <row r="61">
          <cell r="A61">
            <v>225</v>
          </cell>
          <cell r="B61" t="str">
            <v>L'autre Rive</v>
          </cell>
        </row>
        <row r="62">
          <cell r="A62">
            <v>228</v>
          </cell>
          <cell r="B62" t="str">
            <v>Maison du pain (Maison de vie communautaire)</v>
          </cell>
        </row>
        <row r="63">
          <cell r="A63">
            <v>229</v>
          </cell>
          <cell r="B63" t="str">
            <v>Maison familiale (Maison de vie communautaire)</v>
          </cell>
        </row>
        <row r="64">
          <cell r="A64">
            <v>230</v>
          </cell>
          <cell r="B64" t="str">
            <v>Maison Marie-Louise (Maison de vie communautaire)</v>
          </cell>
        </row>
        <row r="65">
          <cell r="A65">
            <v>238</v>
          </cell>
          <cell r="B65" t="str">
            <v>Ferme Saint Achaire</v>
          </cell>
        </row>
        <row r="66">
          <cell r="A66">
            <v>240</v>
          </cell>
          <cell r="B66" t="str">
            <v>Maison de vie communautaire "Oasis"</v>
          </cell>
        </row>
        <row r="67">
          <cell r="A67">
            <v>243</v>
          </cell>
          <cell r="B67" t="str">
            <v>Aux chênes de Mambré (Maison de vie communautaire)</v>
          </cell>
        </row>
        <row r="68">
          <cell r="A68">
            <v>248</v>
          </cell>
          <cell r="B68" t="str">
            <v>Maison de vie communautaire du Brabant Wallon</v>
          </cell>
        </row>
        <row r="69">
          <cell r="A69">
            <v>250</v>
          </cell>
          <cell r="B69" t="str">
            <v>Maison maternelle Fernand Philippe (Maison de vie communautaire)</v>
          </cell>
        </row>
        <row r="70">
          <cell r="A70">
            <v>265</v>
          </cell>
          <cell r="B70" t="str">
            <v>Proximam Etalle</v>
          </cell>
        </row>
        <row r="71">
          <cell r="A71">
            <v>327</v>
          </cell>
          <cell r="B71" t="str">
            <v>Le Triangle</v>
          </cell>
        </row>
        <row r="72">
          <cell r="A72">
            <v>346</v>
          </cell>
          <cell r="B72" t="str">
            <v>Abri de Nuit Dourlet</v>
          </cell>
        </row>
        <row r="73">
          <cell r="A73">
            <v>361</v>
          </cell>
          <cell r="B73" t="str">
            <v>Abri de nuit du C.P.A.S. de Mons</v>
          </cell>
        </row>
        <row r="74">
          <cell r="A74">
            <v>363</v>
          </cell>
          <cell r="B74" t="str">
            <v>Abri de nuit de Liège</v>
          </cell>
        </row>
        <row r="75">
          <cell r="A75">
            <v>364</v>
          </cell>
          <cell r="B75" t="str">
            <v>Un toit pour la nuit</v>
          </cell>
        </row>
        <row r="76">
          <cell r="A76">
            <v>366</v>
          </cell>
          <cell r="B76" t="str">
            <v>Opération Thermos Liège</v>
          </cell>
        </row>
        <row r="77">
          <cell r="A77">
            <v>370</v>
          </cell>
          <cell r="B77" t="str">
            <v>Abri de nuit de la Ville de Namur</v>
          </cell>
        </row>
        <row r="78">
          <cell r="A78">
            <v>375</v>
          </cell>
          <cell r="B78" t="str">
            <v>Abri de nuit "Le Tremplin"</v>
          </cell>
        </row>
        <row r="79">
          <cell r="A79">
            <v>441</v>
          </cell>
          <cell r="B79" t="str">
            <v>Accueil Sainte-Marie</v>
          </cell>
        </row>
        <row r="80">
          <cell r="A80">
            <v>444</v>
          </cell>
          <cell r="B80" t="str">
            <v>Trait d'union</v>
          </cell>
        </row>
        <row r="81">
          <cell r="A81">
            <v>467</v>
          </cell>
          <cell r="B81" t="str">
            <v>Communauté Emmaüs Quart-Monde</v>
          </cell>
        </row>
        <row r="82">
          <cell r="A82">
            <v>469</v>
          </cell>
          <cell r="B82" t="str">
            <v>Maison d'hébergement "La Source"</v>
          </cell>
        </row>
      </sheetData>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sblraf@live.be" TargetMode="External"/><Relationship Id="rId3" Type="http://schemas.openxmlformats.org/officeDocument/2006/relationships/hyperlink" Target="mailto:coordination@asarbw.info" TargetMode="External"/><Relationship Id="rId7" Type="http://schemas.openxmlformats.org/officeDocument/2006/relationships/hyperlink" Target="mailto:ramboasbl@gmail.com" TargetMode="External"/><Relationship Id="rId2" Type="http://schemas.openxmlformats.org/officeDocument/2006/relationships/hyperlink" Target="mailto:coluxas.asbl@gmail.com" TargetMode="External"/><Relationship Id="rId1" Type="http://schemas.openxmlformats.org/officeDocument/2006/relationships/hyperlink" Target="mailto:coordination@rasanam.be" TargetMode="External"/><Relationship Id="rId6" Type="http://schemas.openxmlformats.org/officeDocument/2006/relationships/hyperlink" Target="mailto:asblrasac@hotmail.com" TargetMode="External"/><Relationship Id="rId5" Type="http://schemas.openxmlformats.org/officeDocument/2006/relationships/hyperlink" Target="mailto:lacaho@gmail.com" TargetMode="External"/><Relationship Id="rId10" Type="http://schemas.openxmlformats.org/officeDocument/2006/relationships/hyperlink" Target="mailto:relia@pfpl.be" TargetMode="External"/><Relationship Id="rId4" Type="http://schemas.openxmlformats.org/officeDocument/2006/relationships/hyperlink" Target="mailto:rassaef@gmail.com" TargetMode="External"/><Relationship Id="rId9" Type="http://schemas.openxmlformats.org/officeDocument/2006/relationships/hyperlink" Target="mailto:caroline.debaille@asblcap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topLeftCell="A31" workbookViewId="0">
      <selection activeCell="A38" sqref="A38:D45"/>
    </sheetView>
  </sheetViews>
  <sheetFormatPr baseColWidth="10" defaultRowHeight="14.4" x14ac:dyDescent="0.3"/>
  <cols>
    <col min="1" max="1" width="39.109375" style="37" customWidth="1"/>
    <col min="2" max="2" width="39.44140625" style="37" customWidth="1"/>
    <col min="3" max="3" width="33.44140625" style="37" customWidth="1"/>
    <col min="4" max="4" width="16.44140625" style="37" customWidth="1"/>
    <col min="5" max="5" width="22.6640625" customWidth="1"/>
    <col min="6" max="6" width="0" hidden="1" customWidth="1"/>
  </cols>
  <sheetData>
    <row r="1" spans="1:6" ht="80.25" customHeight="1" x14ac:dyDescent="0.3">
      <c r="A1" s="54" t="s">
        <v>114</v>
      </c>
      <c r="B1" s="54"/>
      <c r="C1" s="54"/>
      <c r="D1" s="54"/>
    </row>
    <row r="2" spans="1:6" ht="15" x14ac:dyDescent="0.25">
      <c r="A2" s="55"/>
      <c r="B2" s="55"/>
      <c r="C2" s="55"/>
      <c r="D2" s="55"/>
    </row>
    <row r="3" spans="1:6" ht="72" customHeight="1" x14ac:dyDescent="0.3">
      <c r="A3" s="58" t="s">
        <v>0</v>
      </c>
      <c r="B3" s="58"/>
      <c r="C3" s="58"/>
      <c r="D3" s="58"/>
      <c r="E3" s="6" t="s">
        <v>30</v>
      </c>
    </row>
    <row r="4" spans="1:6" ht="15" customHeight="1" x14ac:dyDescent="0.3">
      <c r="A4" s="1" t="s">
        <v>1</v>
      </c>
      <c r="B4" s="18"/>
      <c r="C4" s="1"/>
      <c r="D4" s="1"/>
      <c r="E4" s="6" t="s">
        <v>31</v>
      </c>
    </row>
    <row r="5" spans="1:6" ht="15" customHeight="1" x14ac:dyDescent="0.3">
      <c r="A5" s="19" t="s">
        <v>113</v>
      </c>
      <c r="B5" s="18"/>
      <c r="C5" s="1"/>
      <c r="D5" s="1"/>
    </row>
    <row r="6" spans="1:6" ht="15" customHeight="1" x14ac:dyDescent="0.3">
      <c r="A6" s="20" t="s">
        <v>32</v>
      </c>
      <c r="B6" s="18"/>
      <c r="C6" s="18"/>
      <c r="D6" s="1"/>
    </row>
    <row r="7" spans="1:6" ht="15" customHeight="1" x14ac:dyDescent="0.3">
      <c r="A7" s="19" t="s">
        <v>33</v>
      </c>
      <c r="B7" s="18"/>
      <c r="C7" s="1"/>
      <c r="D7" s="1"/>
    </row>
    <row r="8" spans="1:6" ht="15" customHeight="1" x14ac:dyDescent="0.3">
      <c r="A8" s="19" t="s">
        <v>17</v>
      </c>
      <c r="B8" s="53" t="s">
        <v>93</v>
      </c>
      <c r="C8" s="53"/>
      <c r="D8" s="21" t="s">
        <v>34</v>
      </c>
      <c r="E8" s="6" t="s">
        <v>35</v>
      </c>
      <c r="F8" t="e">
        <f>IF(OR($B$4=#REF!,$B$4=#REF!,$B$4=#REF!,$B$4=#REF!,$B$4=#REF!),1,0)</f>
        <v>#REF!</v>
      </c>
    </row>
    <row r="9" spans="1:6" ht="15" customHeight="1" x14ac:dyDescent="0.3">
      <c r="A9" s="1" t="s">
        <v>3</v>
      </c>
      <c r="B9" s="18" t="str">
        <f>IF($B$8&lt;&gt;"",LOOKUP($B$8,'Coordonnées des réseaux'!$D$2:$D$46,'Coordonnées des réseaux'!$E$2:$E$46),"")</f>
        <v>Prive</v>
      </c>
      <c r="C9" s="1"/>
      <c r="D9" s="1"/>
    </row>
    <row r="10" spans="1:6" ht="15" customHeight="1" x14ac:dyDescent="0.3">
      <c r="A10" s="59" t="s">
        <v>4</v>
      </c>
      <c r="B10" s="18" t="str">
        <f>IF($B$8&lt;&gt;"",LOOKUP($B$8,'Coordonnées des réseaux'!$D$2:$D$46,'Coordonnées des réseaux'!$F$2:$F$46),"")</f>
        <v xml:space="preserve">Quai des Ardennes </v>
      </c>
      <c r="C10" s="1">
        <f>IF($B$8&lt;&gt;"",LOOKUP($B$8,'Coordonnées des réseaux'!$D$2:$D$46,'Coordonnées des réseaux'!$G$2:$G$46),"")</f>
        <v>24</v>
      </c>
      <c r="D10" s="1">
        <f>IF($B$8&lt;&gt;"",LOOKUP($B$8,'Coordonnées des réseaux'!$D$2:$D$46,'Coordonnées des réseaux'!$H$2:$H$46),"")</f>
        <v>0</v>
      </c>
      <c r="E10" t="s">
        <v>36</v>
      </c>
    </row>
    <row r="11" spans="1:6" ht="15" customHeight="1" x14ac:dyDescent="0.3">
      <c r="A11" s="59"/>
      <c r="B11" s="1">
        <f>IF($B$8&lt;&gt;"",LOOKUP($B$8,'Coordonnées des réseaux'!$D$2:$D$46,'Coordonnées des réseaux'!$I$2:$I$46),"")</f>
        <v>4020</v>
      </c>
      <c r="C11" s="1" t="str">
        <f>IF($B$8&lt;&gt;"",LOOKUP($B$8,'Coordonnées des réseaux'!$D$2:$D$46,'Coordonnées des réseaux'!$J$2:$J$46),"")</f>
        <v>LIEGE</v>
      </c>
      <c r="D11" s="1"/>
      <c r="E11" t="s">
        <v>37</v>
      </c>
    </row>
    <row r="12" spans="1:6" ht="15" customHeight="1" x14ac:dyDescent="0.3">
      <c r="A12" s="59" t="s">
        <v>6</v>
      </c>
      <c r="B12" s="1" t="s">
        <v>115</v>
      </c>
      <c r="C12" s="1">
        <v>2</v>
      </c>
      <c r="D12" s="7" t="e">
        <f>IF($F$8=1,IF(ISNA(LOOKUP($B$4,[1]Feuil4!$A$3:$A$10,[1]Feuil4!$C$3:$C$10)),"",LOOKUP($B$4,[1]Feuil4!$A$3:$A$10,[1]Feuil4!$E$3:$E$10)),"")</f>
        <v>#REF!</v>
      </c>
    </row>
    <row r="13" spans="1:6" ht="15" customHeight="1" x14ac:dyDescent="0.3">
      <c r="A13" s="59"/>
      <c r="B13" s="1">
        <v>4500</v>
      </c>
      <c r="C13" s="1" t="s">
        <v>116</v>
      </c>
      <c r="D13" s="1"/>
      <c r="E13" t="s">
        <v>37</v>
      </c>
    </row>
    <row r="14" spans="1:6" ht="15" customHeight="1" x14ac:dyDescent="0.25">
      <c r="A14" s="19" t="s">
        <v>7</v>
      </c>
      <c r="B14" s="19" t="str">
        <f>IF($B$8&lt;&gt;"",LOOKUP($B$8,'Coordonnées des réseaux'!$D$2:$D$46,'Coordonnées des réseaux'!$K$2:$K$46),"")</f>
        <v>reliazone4@gmail.com</v>
      </c>
      <c r="C14" s="19"/>
      <c r="D14" s="19"/>
    </row>
    <row r="15" spans="1:6" ht="15" customHeight="1" x14ac:dyDescent="0.25">
      <c r="A15" s="19" t="s">
        <v>8</v>
      </c>
      <c r="B15" s="19">
        <f>IF($B$8&lt;&gt;"",LOOKUP($B$8,'Coordonnées des réseaux'!$D$2:$D$46,'Coordonnées des réseaux'!$M$2:$M$46),"")</f>
        <v>0</v>
      </c>
      <c r="C15" s="1"/>
      <c r="D15" s="1"/>
    </row>
    <row r="16" spans="1:6" ht="15" customHeight="1" x14ac:dyDescent="0.3">
      <c r="A16" s="22" t="s">
        <v>18</v>
      </c>
      <c r="B16" s="22" t="str">
        <f>IF($B$8&lt;&gt;"",LOOKUP($B$8,'Coordonnées des réseaux'!$D$2:$D$46,'Coordonnées des réseaux'!$L$2:$L$46),"")</f>
        <v xml:space="preserve">0491/079 886 </v>
      </c>
      <c r="C16" s="22"/>
      <c r="D16" s="22"/>
    </row>
    <row r="17" spans="1:5" ht="15" customHeight="1" x14ac:dyDescent="0.25">
      <c r="A17" s="1" t="s">
        <v>9</v>
      </c>
      <c r="B17" s="1" t="str">
        <f>IF($B$8&lt;&gt;"",LOOKUP($B$8,'Coordonnées des réseaux'!$D$2:$D$46,'Coordonnées des réseaux'!$N$2:$N$46),"")</f>
        <v>Christelle Théâte</v>
      </c>
      <c r="C17" s="1"/>
      <c r="D17" s="1"/>
    </row>
    <row r="18" spans="1:5" ht="15" customHeight="1" x14ac:dyDescent="0.3">
      <c r="A18" s="23" t="s">
        <v>11</v>
      </c>
      <c r="B18" s="23">
        <v>0</v>
      </c>
      <c r="C18" s="23"/>
      <c r="D18" s="23"/>
    </row>
    <row r="19" spans="1:5" ht="72" customHeight="1" x14ac:dyDescent="0.3">
      <c r="A19" s="57" t="s">
        <v>23</v>
      </c>
      <c r="B19" s="57"/>
      <c r="C19" s="57"/>
      <c r="D19" s="57"/>
    </row>
    <row r="20" spans="1:5" s="2" customFormat="1" ht="15" x14ac:dyDescent="0.25">
      <c r="A20" s="43" t="s">
        <v>14</v>
      </c>
      <c r="B20" s="43"/>
      <c r="C20" s="43"/>
      <c r="D20" s="43"/>
    </row>
    <row r="21" spans="1:5" s="2" customFormat="1" x14ac:dyDescent="0.3">
      <c r="A21" s="51" t="s">
        <v>13</v>
      </c>
      <c r="B21" s="24">
        <v>0.6</v>
      </c>
      <c r="C21" s="25"/>
      <c r="D21" s="26"/>
    </row>
    <row r="22" spans="1:5" s="2" customFormat="1" x14ac:dyDescent="0.3">
      <c r="A22" s="52"/>
      <c r="B22" s="24"/>
      <c r="C22" s="25"/>
      <c r="D22" s="26"/>
    </row>
    <row r="23" spans="1:5" ht="44.25" customHeight="1" x14ac:dyDescent="0.3">
      <c r="A23" s="60" t="s">
        <v>12</v>
      </c>
      <c r="B23" s="27" t="s">
        <v>126</v>
      </c>
      <c r="C23" s="28"/>
      <c r="D23" s="28"/>
    </row>
    <row r="24" spans="1:5" ht="41.25" customHeight="1" x14ac:dyDescent="0.3">
      <c r="A24" s="60"/>
      <c r="B24" s="29"/>
      <c r="C24" s="30"/>
      <c r="D24" s="30"/>
    </row>
    <row r="25" spans="1:5" s="2" customFormat="1" x14ac:dyDescent="0.3">
      <c r="A25" s="43" t="s">
        <v>15</v>
      </c>
      <c r="B25" s="43"/>
      <c r="C25" s="43"/>
      <c r="D25" s="43"/>
    </row>
    <row r="26" spans="1:5" s="2" customFormat="1" x14ac:dyDescent="0.3">
      <c r="A26" s="5" t="s">
        <v>26</v>
      </c>
      <c r="B26" s="31" t="s">
        <v>117</v>
      </c>
      <c r="C26" s="32">
        <v>4</v>
      </c>
      <c r="D26" s="32"/>
    </row>
    <row r="27" spans="1:5" x14ac:dyDescent="0.3">
      <c r="A27" s="33" t="s">
        <v>27</v>
      </c>
      <c r="B27" s="48" t="s">
        <v>118</v>
      </c>
      <c r="C27" s="49"/>
      <c r="D27" s="49"/>
      <c r="E27" s="2"/>
    </row>
    <row r="28" spans="1:5" x14ac:dyDescent="0.3">
      <c r="A28" s="40"/>
      <c r="B28" s="38"/>
      <c r="C28" s="39" t="s">
        <v>119</v>
      </c>
      <c r="D28" s="39"/>
      <c r="E28" s="2"/>
    </row>
    <row r="29" spans="1:5" ht="43.2" x14ac:dyDescent="0.3">
      <c r="A29" s="33" t="s">
        <v>28</v>
      </c>
      <c r="B29" s="34" t="s">
        <v>120</v>
      </c>
      <c r="C29" s="35">
        <v>24</v>
      </c>
      <c r="D29" s="35"/>
      <c r="E29" s="2"/>
    </row>
    <row r="30" spans="1:5" ht="72" customHeight="1" x14ac:dyDescent="0.3">
      <c r="A30" s="47" t="s">
        <v>20</v>
      </c>
      <c r="B30" s="47"/>
      <c r="C30" s="47"/>
      <c r="D30" s="47"/>
    </row>
    <row r="31" spans="1:5" ht="15" customHeight="1" x14ac:dyDescent="0.3">
      <c r="A31" s="61" t="s">
        <v>111</v>
      </c>
      <c r="B31" s="3" t="s">
        <v>21</v>
      </c>
      <c r="C31" s="56" t="s">
        <v>125</v>
      </c>
      <c r="D31" s="56"/>
    </row>
    <row r="32" spans="1:5" ht="15" customHeight="1" x14ac:dyDescent="0.3">
      <c r="A32" s="62"/>
      <c r="B32" s="3" t="s">
        <v>24</v>
      </c>
      <c r="C32" s="36" t="s">
        <v>122</v>
      </c>
      <c r="D32" s="36"/>
    </row>
    <row r="33" spans="1:4" ht="15.75" customHeight="1" x14ac:dyDescent="0.3">
      <c r="A33" s="62"/>
      <c r="B33" s="3" t="s">
        <v>19</v>
      </c>
      <c r="C33" s="56" t="s">
        <v>123</v>
      </c>
      <c r="D33" s="56"/>
    </row>
    <row r="34" spans="1:4" ht="72" customHeight="1" x14ac:dyDescent="0.3">
      <c r="A34" s="45" t="s">
        <v>16</v>
      </c>
      <c r="B34" s="45"/>
      <c r="C34" s="45"/>
      <c r="D34" s="45"/>
    </row>
    <row r="35" spans="1:4" ht="21.75" customHeight="1" x14ac:dyDescent="0.3">
      <c r="A35" s="4" t="s">
        <v>22</v>
      </c>
      <c r="B35" s="50" t="s">
        <v>124</v>
      </c>
      <c r="C35" s="50"/>
      <c r="D35" s="50"/>
    </row>
    <row r="36" spans="1:4" ht="40.5" customHeight="1" x14ac:dyDescent="0.3">
      <c r="A36" s="4" t="s">
        <v>25</v>
      </c>
      <c r="B36" s="46" t="s">
        <v>121</v>
      </c>
      <c r="C36" s="46"/>
      <c r="D36" s="46"/>
    </row>
    <row r="37" spans="1:4" ht="72" customHeight="1" x14ac:dyDescent="0.3">
      <c r="A37" s="44" t="s">
        <v>29</v>
      </c>
      <c r="B37" s="44"/>
      <c r="C37" s="44"/>
      <c r="D37" s="44"/>
    </row>
    <row r="38" spans="1:4" ht="15" customHeight="1" x14ac:dyDescent="0.3">
      <c r="A38" s="41" t="s">
        <v>127</v>
      </c>
      <c r="B38" s="42"/>
      <c r="C38" s="42"/>
      <c r="D38" s="42"/>
    </row>
    <row r="39" spans="1:4" x14ac:dyDescent="0.3">
      <c r="A39" s="42"/>
      <c r="B39" s="42"/>
      <c r="C39" s="42"/>
      <c r="D39" s="42"/>
    </row>
    <row r="40" spans="1:4" x14ac:dyDescent="0.3">
      <c r="A40" s="42"/>
      <c r="B40" s="42"/>
      <c r="C40" s="42"/>
      <c r="D40" s="42"/>
    </row>
    <row r="41" spans="1:4" x14ac:dyDescent="0.3">
      <c r="A41" s="42"/>
      <c r="B41" s="42"/>
      <c r="C41" s="42"/>
      <c r="D41" s="42"/>
    </row>
    <row r="42" spans="1:4" x14ac:dyDescent="0.3">
      <c r="A42" s="42"/>
      <c r="B42" s="42"/>
      <c r="C42" s="42"/>
      <c r="D42" s="42"/>
    </row>
    <row r="43" spans="1:4" x14ac:dyDescent="0.3">
      <c r="A43" s="42"/>
      <c r="B43" s="42"/>
      <c r="C43" s="42"/>
      <c r="D43" s="42"/>
    </row>
    <row r="44" spans="1:4" x14ac:dyDescent="0.3">
      <c r="A44" s="42"/>
      <c r="B44" s="42"/>
      <c r="C44" s="42"/>
      <c r="D44" s="42"/>
    </row>
    <row r="45" spans="1:4" x14ac:dyDescent="0.3">
      <c r="A45" s="42"/>
      <c r="B45" s="42"/>
      <c r="C45" s="42"/>
      <c r="D45" s="42"/>
    </row>
  </sheetData>
  <mergeCells count="21">
    <mergeCell ref="B8:C8"/>
    <mergeCell ref="A1:D1"/>
    <mergeCell ref="A2:D2"/>
    <mergeCell ref="C33:D33"/>
    <mergeCell ref="A19:D19"/>
    <mergeCell ref="A3:D3"/>
    <mergeCell ref="A10:A11"/>
    <mergeCell ref="A12:A13"/>
    <mergeCell ref="A23:A24"/>
    <mergeCell ref="A31:A33"/>
    <mergeCell ref="C31:D31"/>
    <mergeCell ref="A38:D45"/>
    <mergeCell ref="A20:D20"/>
    <mergeCell ref="A25:D25"/>
    <mergeCell ref="A37:D37"/>
    <mergeCell ref="A34:D34"/>
    <mergeCell ref="B36:D36"/>
    <mergeCell ref="A30:D30"/>
    <mergeCell ref="B27:D27"/>
    <mergeCell ref="B35:D35"/>
    <mergeCell ref="A21:A22"/>
  </mergeCells>
  <pageMargins left="0.70866141732283472" right="0.70866141732283472" top="0.74803149606299213" bottom="0.74803149606299213"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'Coordonnées des réseaux'!$D$2:$D$73</xm:f>
          </x14:formula1>
          <xm:sqref>B8:C8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D1" workbookViewId="0">
      <selection activeCell="K9" sqref="K9"/>
    </sheetView>
  </sheetViews>
  <sheetFormatPr baseColWidth="10" defaultColWidth="11.44140625" defaultRowHeight="14.4" x14ac:dyDescent="0.3"/>
  <cols>
    <col min="1" max="2" width="15" style="13" bestFit="1" customWidth="1"/>
    <col min="3" max="3" width="15.88671875" style="13" customWidth="1"/>
    <col min="4" max="4" width="27.5546875" style="13" customWidth="1"/>
    <col min="5" max="5" width="18.109375" style="13" bestFit="1" customWidth="1"/>
    <col min="6" max="6" width="16.6640625" style="13" bestFit="1" customWidth="1"/>
    <col min="7" max="10" width="11.44140625" style="13"/>
    <col min="11" max="11" width="25" style="13" bestFit="1" customWidth="1"/>
    <col min="12" max="13" width="11.44140625" style="13"/>
    <col min="14" max="14" width="17" style="13" bestFit="1" customWidth="1"/>
    <col min="15" max="16384" width="11.44140625" style="13"/>
  </cols>
  <sheetData>
    <row r="1" spans="1:14" x14ac:dyDescent="0.3">
      <c r="A1" s="12" t="s">
        <v>38</v>
      </c>
      <c r="B1" s="12" t="s">
        <v>43</v>
      </c>
      <c r="C1" s="12" t="s">
        <v>2</v>
      </c>
      <c r="D1" s="12" t="s">
        <v>17</v>
      </c>
      <c r="E1" s="12" t="s">
        <v>44</v>
      </c>
      <c r="F1" s="12" t="s">
        <v>39</v>
      </c>
      <c r="G1" s="12" t="s">
        <v>40</v>
      </c>
      <c r="H1" s="12" t="s">
        <v>10</v>
      </c>
      <c r="I1" s="12" t="s">
        <v>41</v>
      </c>
      <c r="J1" s="12" t="s">
        <v>5</v>
      </c>
      <c r="K1" s="12" t="s">
        <v>7</v>
      </c>
      <c r="L1" s="12" t="s">
        <v>45</v>
      </c>
      <c r="M1" s="12" t="s">
        <v>8</v>
      </c>
      <c r="N1" s="12" t="s">
        <v>9</v>
      </c>
    </row>
    <row r="2" spans="1:14" ht="15" x14ac:dyDescent="0.25">
      <c r="A2" s="8">
        <v>841087295</v>
      </c>
      <c r="B2" s="9"/>
      <c r="C2" s="8" t="s">
        <v>47</v>
      </c>
      <c r="D2" s="11" t="s">
        <v>47</v>
      </c>
      <c r="E2" s="9" t="s">
        <v>46</v>
      </c>
      <c r="F2" s="9" t="s">
        <v>48</v>
      </c>
      <c r="G2" s="10">
        <v>45</v>
      </c>
      <c r="H2" s="9"/>
      <c r="I2" s="9">
        <v>1300</v>
      </c>
      <c r="J2" s="8" t="s">
        <v>49</v>
      </c>
      <c r="K2" s="10" t="s">
        <v>50</v>
      </c>
      <c r="L2" s="9" t="s">
        <v>51</v>
      </c>
      <c r="M2" s="8"/>
      <c r="N2" s="14" t="s">
        <v>52</v>
      </c>
    </row>
    <row r="3" spans="1:14" x14ac:dyDescent="0.3">
      <c r="A3" s="8">
        <v>877232861</v>
      </c>
      <c r="B3" s="9"/>
      <c r="C3" s="11" t="s">
        <v>53</v>
      </c>
      <c r="D3" s="11" t="s">
        <v>53</v>
      </c>
      <c r="E3" s="9" t="s">
        <v>46</v>
      </c>
      <c r="F3" s="9" t="s">
        <v>54</v>
      </c>
      <c r="G3" s="10">
        <v>96</v>
      </c>
      <c r="H3" s="9"/>
      <c r="I3" s="9">
        <v>7500</v>
      </c>
      <c r="J3" s="8" t="s">
        <v>55</v>
      </c>
      <c r="K3" s="10" t="s">
        <v>56</v>
      </c>
      <c r="L3" s="9" t="s">
        <v>57</v>
      </c>
      <c r="M3" s="8"/>
      <c r="N3" s="14" t="s">
        <v>58</v>
      </c>
    </row>
    <row r="4" spans="1:14" ht="15" x14ac:dyDescent="0.25">
      <c r="A4" s="8">
        <v>559898945</v>
      </c>
      <c r="B4" s="9"/>
      <c r="C4" s="11" t="s">
        <v>60</v>
      </c>
      <c r="D4" s="11" t="s">
        <v>60</v>
      </c>
      <c r="E4" s="11" t="s">
        <v>46</v>
      </c>
      <c r="F4" s="9" t="s">
        <v>61</v>
      </c>
      <c r="G4" s="10">
        <v>3</v>
      </c>
      <c r="H4" s="9"/>
      <c r="I4" s="9">
        <v>6200</v>
      </c>
      <c r="J4" s="8" t="s">
        <v>62</v>
      </c>
      <c r="K4" s="10" t="s">
        <v>63</v>
      </c>
      <c r="L4" s="9" t="s">
        <v>64</v>
      </c>
      <c r="M4" s="8"/>
      <c r="N4" s="14" t="s">
        <v>65</v>
      </c>
    </row>
    <row r="5" spans="1:14" ht="15" x14ac:dyDescent="0.25">
      <c r="A5" s="8">
        <v>893506590</v>
      </c>
      <c r="B5" s="9"/>
      <c r="C5" s="11" t="s">
        <v>66</v>
      </c>
      <c r="D5" s="11" t="s">
        <v>66</v>
      </c>
      <c r="E5" s="9" t="s">
        <v>46</v>
      </c>
      <c r="F5" s="9" t="s">
        <v>67</v>
      </c>
      <c r="G5" s="10">
        <v>15</v>
      </c>
      <c r="H5" s="9"/>
      <c r="I5" s="9">
        <v>6900</v>
      </c>
      <c r="J5" s="8" t="s">
        <v>68</v>
      </c>
      <c r="K5" s="10" t="s">
        <v>69</v>
      </c>
      <c r="L5" s="9" t="s">
        <v>70</v>
      </c>
      <c r="M5" s="8"/>
      <c r="N5" s="14"/>
    </row>
    <row r="6" spans="1:14" ht="15" x14ac:dyDescent="0.25">
      <c r="A6" s="8">
        <v>892178284</v>
      </c>
      <c r="B6" s="9"/>
      <c r="C6" s="11" t="s">
        <v>71</v>
      </c>
      <c r="D6" s="11" t="s">
        <v>71</v>
      </c>
      <c r="E6" s="9" t="s">
        <v>46</v>
      </c>
      <c r="F6" s="9" t="s">
        <v>72</v>
      </c>
      <c r="G6" s="10">
        <v>15</v>
      </c>
      <c r="H6" s="9"/>
      <c r="I6" s="9">
        <v>7000</v>
      </c>
      <c r="J6" s="8" t="s">
        <v>42</v>
      </c>
      <c r="K6" s="10" t="s">
        <v>73</v>
      </c>
      <c r="L6" s="9" t="s">
        <v>74</v>
      </c>
      <c r="M6" s="8"/>
      <c r="N6" s="14" t="s">
        <v>75</v>
      </c>
    </row>
    <row r="7" spans="1:14" ht="15" x14ac:dyDescent="0.25">
      <c r="A7" s="8">
        <v>876695896</v>
      </c>
      <c r="B7" s="9"/>
      <c r="C7" s="11" t="s">
        <v>76</v>
      </c>
      <c r="D7" s="11" t="s">
        <v>76</v>
      </c>
      <c r="E7" s="9" t="s">
        <v>46</v>
      </c>
      <c r="F7" s="9" t="s">
        <v>77</v>
      </c>
      <c r="G7" s="10">
        <v>1</v>
      </c>
      <c r="H7" s="9"/>
      <c r="I7" s="9">
        <v>7160</v>
      </c>
      <c r="J7" s="8" t="s">
        <v>78</v>
      </c>
      <c r="K7" s="10" t="s">
        <v>79</v>
      </c>
      <c r="L7" s="9" t="s">
        <v>80</v>
      </c>
      <c r="M7" s="8"/>
      <c r="N7" s="14" t="s">
        <v>81</v>
      </c>
    </row>
    <row r="8" spans="1:14" ht="15" x14ac:dyDescent="0.25">
      <c r="A8" s="8">
        <v>844233659</v>
      </c>
      <c r="B8" s="9"/>
      <c r="C8" s="8" t="s">
        <v>82</v>
      </c>
      <c r="D8" s="8" t="s">
        <v>82</v>
      </c>
      <c r="E8" s="11" t="s">
        <v>46</v>
      </c>
      <c r="F8" s="9" t="s">
        <v>83</v>
      </c>
      <c r="G8" s="10">
        <v>22</v>
      </c>
      <c r="H8" s="9"/>
      <c r="I8" s="9">
        <v>4800</v>
      </c>
      <c r="J8" s="8" t="s">
        <v>84</v>
      </c>
      <c r="K8" s="10" t="s">
        <v>85</v>
      </c>
      <c r="L8" s="9" t="s">
        <v>86</v>
      </c>
      <c r="M8" s="8"/>
      <c r="N8" s="14" t="s">
        <v>87</v>
      </c>
    </row>
    <row r="9" spans="1:14" x14ac:dyDescent="0.3">
      <c r="A9" s="8">
        <v>448470293</v>
      </c>
      <c r="B9" s="9"/>
      <c r="C9" s="11" t="s">
        <v>88</v>
      </c>
      <c r="D9" s="11" t="s">
        <v>93</v>
      </c>
      <c r="E9" s="11" t="s">
        <v>46</v>
      </c>
      <c r="F9" s="11" t="s">
        <v>89</v>
      </c>
      <c r="G9" s="15">
        <v>24</v>
      </c>
      <c r="H9" s="11"/>
      <c r="I9" s="11">
        <v>4020</v>
      </c>
      <c r="J9" s="16" t="s">
        <v>59</v>
      </c>
      <c r="K9" s="15" t="s">
        <v>110</v>
      </c>
      <c r="L9" s="11" t="s">
        <v>109</v>
      </c>
      <c r="M9" s="16"/>
      <c r="N9" s="17" t="s">
        <v>108</v>
      </c>
    </row>
    <row r="10" spans="1:14" x14ac:dyDescent="0.3">
      <c r="A10" s="8">
        <v>448470293</v>
      </c>
      <c r="B10" s="9"/>
      <c r="C10" s="11" t="s">
        <v>88</v>
      </c>
      <c r="D10" s="11" t="s">
        <v>100</v>
      </c>
      <c r="E10" s="11" t="s">
        <v>46</v>
      </c>
      <c r="F10" s="11" t="s">
        <v>89</v>
      </c>
      <c r="G10" s="15">
        <v>24</v>
      </c>
      <c r="H10" s="11"/>
      <c r="I10" s="11">
        <v>4020</v>
      </c>
      <c r="J10" s="16" t="s">
        <v>59</v>
      </c>
      <c r="K10" s="15" t="s">
        <v>90</v>
      </c>
      <c r="L10" s="11" t="s">
        <v>91</v>
      </c>
      <c r="M10" s="16"/>
      <c r="N10" s="17" t="s">
        <v>92</v>
      </c>
    </row>
    <row r="11" spans="1:14" x14ac:dyDescent="0.3">
      <c r="A11" s="8">
        <v>882503426</v>
      </c>
      <c r="B11" s="9"/>
      <c r="C11" s="11" t="s">
        <v>94</v>
      </c>
      <c r="D11" s="8" t="s">
        <v>95</v>
      </c>
      <c r="E11" s="9" t="s">
        <v>46</v>
      </c>
      <c r="F11" s="9" t="s">
        <v>96</v>
      </c>
      <c r="G11" s="10">
        <v>18</v>
      </c>
      <c r="H11" s="9"/>
      <c r="I11" s="9">
        <v>6440</v>
      </c>
      <c r="J11" s="8" t="s">
        <v>97</v>
      </c>
      <c r="K11" s="10" t="s">
        <v>98</v>
      </c>
      <c r="L11" s="9" t="s">
        <v>112</v>
      </c>
      <c r="M11" s="8"/>
      <c r="N11" s="14" t="s">
        <v>99</v>
      </c>
    </row>
    <row r="12" spans="1:14" x14ac:dyDescent="0.3">
      <c r="A12" s="8">
        <v>821217440</v>
      </c>
      <c r="B12" s="9"/>
      <c r="C12" s="11" t="s">
        <v>101</v>
      </c>
      <c r="D12" s="8" t="s">
        <v>102</v>
      </c>
      <c r="E12" s="11" t="s">
        <v>46</v>
      </c>
      <c r="F12" s="9" t="s">
        <v>103</v>
      </c>
      <c r="G12" s="10">
        <v>84</v>
      </c>
      <c r="H12" s="9"/>
      <c r="I12" s="9">
        <v>5100</v>
      </c>
      <c r="J12" s="8" t="s">
        <v>104</v>
      </c>
      <c r="K12" s="10" t="s">
        <v>105</v>
      </c>
      <c r="L12" s="9" t="s">
        <v>106</v>
      </c>
      <c r="M12" s="8"/>
      <c r="N12" s="14" t="s">
        <v>107</v>
      </c>
    </row>
    <row r="13" spans="1:14" ht="15" x14ac:dyDescent="0.25">
      <c r="A13"/>
      <c r="B13"/>
      <c r="C13"/>
      <c r="D13"/>
      <c r="E13"/>
      <c r="F13"/>
      <c r="G13"/>
      <c r="H13"/>
      <c r="I13"/>
      <c r="J13"/>
      <c r="K13"/>
      <c r="L13"/>
      <c r="M13"/>
      <c r="N13"/>
    </row>
    <row r="14" spans="1:14" ht="15" x14ac:dyDescent="0.25">
      <c r="A14"/>
      <c r="B14"/>
      <c r="C14"/>
      <c r="D14"/>
      <c r="E14"/>
      <c r="F14"/>
      <c r="G14"/>
      <c r="H14"/>
      <c r="I14"/>
      <c r="J14"/>
      <c r="K14"/>
      <c r="L14"/>
      <c r="M14"/>
      <c r="N14"/>
    </row>
    <row r="15" spans="1:14" ht="15" x14ac:dyDescent="0.25">
      <c r="A15"/>
      <c r="B15"/>
      <c r="C15"/>
      <c r="D15"/>
      <c r="E15"/>
      <c r="F15"/>
      <c r="G15"/>
      <c r="H15"/>
      <c r="I15"/>
      <c r="J15"/>
      <c r="K15"/>
      <c r="L15"/>
      <c r="M15"/>
      <c r="N15"/>
    </row>
  </sheetData>
  <sortState ref="A3:U16">
    <sortCondition ref="D3:D16"/>
  </sortState>
  <hyperlinks>
    <hyperlink ref="K12" r:id="rId1"/>
    <hyperlink ref="K5" r:id="rId2"/>
    <hyperlink ref="K2" r:id="rId3" display="mailto:coordination@asarbw.info"/>
    <hyperlink ref="K8" r:id="rId4"/>
    <hyperlink ref="K3" r:id="rId5"/>
    <hyperlink ref="K7" r:id="rId6"/>
    <hyperlink ref="K6" r:id="rId7"/>
    <hyperlink ref="K11" r:id="rId8"/>
    <hyperlink ref="K4" r:id="rId9"/>
    <hyperlink ref="K10" r:id="rId10"/>
  </hyperlink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RASH</vt:lpstr>
      <vt:lpstr>Coordonnées des réseaux</vt:lpstr>
      <vt:lpstr>RASH!Zone_d_impression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DGO5-MEURICE Sophie</dc:creator>
  <cp:lastModifiedBy>Klaus</cp:lastModifiedBy>
  <cp:lastPrinted>2015-10-28T12:03:34Z</cp:lastPrinted>
  <dcterms:created xsi:type="dcterms:W3CDTF">2015-01-27T08:14:09Z</dcterms:created>
  <dcterms:modified xsi:type="dcterms:W3CDTF">2020-04-27T09:45:26Z</dcterms:modified>
</cp:coreProperties>
</file>